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30 сесія\проект бюджет 20224\"/>
    </mc:Choice>
  </mc:AlternateContent>
  <xr:revisionPtr revIDLastSave="0" documentId="8_{0D690943-FD74-48E6-8ABD-0781E3FC0B2A}" xr6:coauthVersionLast="47" xr6:coauthVersionMax="47" xr10:uidLastSave="{00000000-0000-0000-0000-000000000000}"/>
  <bookViews>
    <workbookView xWindow="-108" yWindow="-108" windowWidth="23256" windowHeight="12456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E27" i="1"/>
  <c r="E26" i="1"/>
  <c r="C34" i="1"/>
  <c r="D32" i="1"/>
  <c r="C32" i="1"/>
  <c r="D35" i="1"/>
  <c r="C35" i="1"/>
  <c r="C36" i="1"/>
  <c r="F31" i="1"/>
  <c r="E31" i="1"/>
  <c r="D28" i="1"/>
  <c r="D27" i="1"/>
  <c r="C28" i="1"/>
  <c r="D18" i="1"/>
  <c r="D17" i="1"/>
  <c r="D23" i="1"/>
  <c r="D22" i="1"/>
  <c r="E23" i="1"/>
  <c r="E18" i="1"/>
  <c r="E17" i="1"/>
  <c r="E30" i="1"/>
  <c r="E37" i="1"/>
  <c r="F28" i="1"/>
  <c r="F27" i="1"/>
  <c r="F26" i="1"/>
  <c r="F23" i="1"/>
  <c r="C33" i="1"/>
  <c r="C29" i="1"/>
  <c r="C25" i="1"/>
  <c r="C24" i="1"/>
  <c r="C21" i="1"/>
  <c r="C20" i="1"/>
  <c r="C19" i="1"/>
  <c r="F18" i="1"/>
  <c r="F17" i="1"/>
  <c r="F16" i="1"/>
  <c r="F30" i="1"/>
  <c r="F37" i="1"/>
  <c r="C18" i="1"/>
  <c r="C22" i="1"/>
  <c r="D16" i="1"/>
  <c r="C27" i="1"/>
  <c r="D26" i="1"/>
  <c r="C26" i="1"/>
  <c r="C23" i="1"/>
  <c r="C17" i="1"/>
  <c r="D31" i="1"/>
  <c r="C31" i="1"/>
  <c r="E16" i="1"/>
  <c r="D30" i="1"/>
  <c r="C16" i="1"/>
  <c r="D37" i="1"/>
  <c r="C37" i="1"/>
  <c r="C30" i="1"/>
</calcChain>
</file>

<file path=xl/sharedStrings.xml><?xml version="1.0" encoding="utf-8"?>
<sst xmlns="http://schemas.openxmlformats.org/spreadsheetml/2006/main" count="44" uniqueCount="44">
  <si>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</si>
  <si>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</si>
  <si>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</si>
  <si>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</si>
  <si>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Власні надходження бюджетних установ</t>
  </si>
  <si>
    <t>Разом доходів</t>
  </si>
  <si>
    <t>Додаток 1</t>
  </si>
  <si>
    <t>від ___________№______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</si>
  <si>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</si>
  <si>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</si>
  <si>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</si>
  <si>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</si>
  <si>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Єдиний податок</t>
  </si>
  <si>
    <t>Єдиний податок з юридичних осіб</t>
  </si>
  <si>
    <t>Єдиний податок  з фізичних осіб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</si>
  <si>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</si>
  <si>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</si>
  <si>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</si>
  <si>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</si>
  <si>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</si>
  <si>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</si>
  <si>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Базова дотація</t>
  </si>
  <si>
    <t xml:space="preserve"> Загальний фонд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</si>
  <si>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</si>
  <si>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</si>
  <si>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</si>
  <si>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</si>
  <si>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</si>
  <si>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</si>
  <si>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>Мелітопольський міський голова</t>
  </si>
  <si>
    <t>Іван ФЕДОРОВ</t>
  </si>
  <si>
    <t>08568000000</t>
  </si>
  <si>
    <t>(код бюджету)</t>
  </si>
  <si>
    <t>Субвенції  з державного бюджету місцевим бюджетам</t>
  </si>
  <si>
    <t>41033900</t>
  </si>
  <si>
    <t>Освітня субвенція з державного бюджету місцевим бюджетам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</si>
  <si>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</si>
  <si>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Місцеві податки та збори, що сплачуються (перераховуються) згідно з Податковим кодексом України</t>
  </si>
  <si>
    <t>Запорізької області</t>
  </si>
  <si>
    <t>Доходи місцевого бюджету  на 2024 рік</t>
  </si>
  <si>
    <t>Начальник фінансового управління Мелітопольської міської ради</t>
  </si>
  <si>
    <t>Юрій ЗАХАРЧУК</t>
  </si>
  <si>
    <t>до рішення ____сесії</t>
  </si>
  <si>
    <t>____ скликання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</si>
</sst>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u/>
      <sz val="12"/>
      <name val="Arial"/>
      <family val="2"/>
    </font>
    <font>
      <b/>
      <sz val="8"/>
      <name val="Times New Roman"/>
      <family val="1"/>
      <charset val="204"/>
    </font>
    <font>
      <b/>
      <sz val="8"/>
      <name val="Tahoma"/>
      <family val="2"/>
    </font>
    <font>
      <sz val="14"/>
      <name val="Times New Roman"/>
      <family val="1"/>
      <charset val="204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3" fillId="0" borderId="0" xfId="0" applyFont="1"/>
    <xf numFmtId="0" fontId="1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4" fontId="12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/>
    <xf numFmtId="4" fontId="17" fillId="0" borderId="0" xfId="0" applyNumberFormat="1" applyFont="1"/>
    <xf numFmtId="0" fontId="4" fillId="0" borderId="0" xfId="0" applyFont="1" applyAlignment="1">
      <alignment horizontal="center"/>
    </xf>
    <xf numFmtId="49" fontId="3" fillId="0" borderId="0" xfId="0" applyNumberFormat="1" applyFont="1"/>
    <xf numFmtId="0" fontId="8" fillId="0" borderId="1" xfId="0" applyFont="1" applyBorder="1" applyAlignment="1">
      <alignment horizontal="left" wrapText="1"/>
    </xf>
    <xf numFmtId="4" fontId="8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8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1" fillId="0" borderId="1" xfId="0" applyFont="1" applyBorder="1" applyAlignment="1">
      <alignment wrapText="1"/>
    </xf>
    <xf numFmtId="4" fontId="11" fillId="0" borderId="1" xfId="0" applyNumberFormat="1" applyFont="1" applyBorder="1" applyAlignment="1">
      <alignment horizontal="center"/>
    </xf>
    <xf numFmtId="4" fontId="2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22" fillId="0" borderId="1" xfId="0" applyFont="1" applyBorder="1" applyAlignment="1">
      <alignment wrapText="1"/>
    </xf>
    <xf numFmtId="49" fontId="1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5" fillId="0" borderId="0" xfId="0" applyFont="1"/>
    <xf numFmtId="0" fontId="9" fillId="0" borderId="1" xfId="0" applyFont="1" applyBorder="1" applyAlignment="1">
      <alignment vertical="center" wrapText="1"/>
    </xf>
    <xf numFmtId="4" fontId="25" fillId="0" borderId="0" xfId="0" applyNumberFormat="1" applyFont="1"/>
    <xf numFmtId="0" fontId="1" fillId="0" borderId="3" xfId="0" applyFont="1" applyBorder="1"/>
    <xf numFmtId="4" fontId="24" fillId="0" borderId="0" xfId="0" applyNumberFormat="1" applyFont="1" applyBorder="1" applyAlignment="1">
      <alignment horizontal="center"/>
    </xf>
    <xf numFmtId="0" fontId="25" fillId="0" borderId="0" xfId="0" applyFont="1" applyBorder="1"/>
    <xf numFmtId="0" fontId="1" fillId="0" borderId="0" xfId="0" applyFont="1" applyBorder="1"/>
    <xf numFmtId="4" fontId="18" fillId="0" borderId="0" xfId="0" applyNumberFormat="1" applyFont="1"/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wrapText="1"/>
    </xf>
    <xf numFmtId="0" fontId="12" fillId="0" borderId="5" xfId="0" applyFont="1" applyBorder="1" applyAlignment="1">
      <alignment horizontal="center"/>
    </xf>
    <xf numFmtId="0" fontId="12" fillId="0" borderId="5" xfId="0" applyFont="1" applyBorder="1" applyAlignment="1">
      <alignment wrapText="1"/>
    </xf>
    <xf numFmtId="4" fontId="12" fillId="0" borderId="4" xfId="0" applyNumberFormat="1" applyFont="1" applyBorder="1" applyAlignment="1">
      <alignment horizontal="center"/>
    </xf>
    <xf numFmtId="4" fontId="19" fillId="0" borderId="4" xfId="0" applyNumberFormat="1" applyFont="1" applyBorder="1" applyAlignment="1">
      <alignment horizontal="center"/>
    </xf>
    <xf numFmtId="4" fontId="12" fillId="0" borderId="5" xfId="0" applyNumberFormat="1" applyFont="1" applyBorder="1" applyAlignment="1">
      <alignment horizontal="center"/>
    </xf>
    <xf numFmtId="4" fontId="8" fillId="0" borderId="5" xfId="0" applyNumberFormat="1" applyFont="1" applyBorder="1" applyAlignment="1">
      <alignment horizontal="center"/>
    </xf>
    <xf numFmtId="1" fontId="23" fillId="0" borderId="1" xfId="0" applyNumberFormat="1" applyFont="1" applyBorder="1" applyAlignment="1">
      <alignment horizontal="right" vertical="center"/>
    </xf>
    <xf numFmtId="0" fontId="23" fillId="0" borderId="1" xfId="0" applyNumberFormat="1" applyFont="1" applyBorder="1" applyAlignment="1">
      <alignment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49" fontId="21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52"/>
  <sheetViews>
    <sheetView tabSelected="1" topLeftCell="A19" zoomScaleNormal="100" workbookViewId="0">
      <selection activeCell="G34" sqref="G34"/>
    </sheetView>
  </sheetViews>
  <sheetFormatPr defaultColWidth="9.109375" defaultRowHeight="13.2" x14ac:dyDescent="0.25"/>
  <cols>
    <col min="1" max="1" width="14" style="5" customWidth="1"/>
    <col min="2" max="2" width="50.44140625" style="1" customWidth="1"/>
    <col min="3" max="3" width="16.5546875" style="1" customWidth="1"/>
    <col min="4" max="5" width="13.5546875" style="1" customWidth="1"/>
    <col min="6" max="6" width="13.44140625" style="1" customWidth="1"/>
    <col min="7" max="7" width="25.6640625" style="1" customWidth="1"/>
    <col min="8" max="8" width="13.88671875" style="1" bestFit="1" customWidth="1"/>
    <col min="9" max="16384" width="9.109375" style="1"/>
  </cols>
  <sheetData>
    <row r="1" spans="1:6" ht="27" customHeight="1" x14ac:dyDescent="0.25">
      <c r="C1" s="2"/>
      <c r="D1" s="2"/>
      <c r="E1" s="2" t="s">
        <v>6</v>
      </c>
      <c r="F1" s="2"/>
    </row>
    <row r="2" spans="1:6" x14ac:dyDescent="0.25">
      <c r="E2" s="1" t="s">
        <v>42</v>
      </c>
    </row>
    <row r="3" spans="1:6" x14ac:dyDescent="0.25">
      <c r="E3" s="1" t="s">
        <v>9</v>
      </c>
    </row>
    <row r="4" spans="1:6" x14ac:dyDescent="0.25">
      <c r="E4" s="1" t="s">
        <v>38</v>
      </c>
    </row>
    <row r="5" spans="1:6" x14ac:dyDescent="0.25">
      <c r="E5" s="1" t="s">
        <v>43</v>
      </c>
    </row>
    <row r="6" spans="1:6" x14ac:dyDescent="0.25">
      <c r="A6" s="4"/>
      <c r="B6" s="5"/>
      <c r="E6" s="1" t="s">
        <v>7</v>
      </c>
    </row>
    <row r="7" spans="1:6" x14ac:dyDescent="0.25">
      <c r="A7" s="4"/>
      <c r="B7" s="5"/>
      <c r="C7" s="3"/>
      <c r="D7" s="3"/>
      <c r="E7" s="3"/>
      <c r="F7" s="3"/>
    </row>
    <row r="8" spans="1:6" ht="18.600000000000001" customHeight="1" x14ac:dyDescent="0.3">
      <c r="A8" s="72" t="s">
        <v>39</v>
      </c>
      <c r="B8" s="72"/>
      <c r="C8" s="72"/>
      <c r="D8" s="72"/>
      <c r="E8" s="72"/>
      <c r="F8" s="72"/>
    </row>
    <row r="9" spans="1:6" ht="18.600000000000001" customHeight="1" x14ac:dyDescent="0.3">
      <c r="A9" s="26"/>
      <c r="B9" s="26"/>
      <c r="C9" s="26"/>
      <c r="D9" s="26"/>
      <c r="E9" s="26"/>
      <c r="F9" s="26"/>
    </row>
    <row r="10" spans="1:6" ht="18.600000000000001" customHeight="1" x14ac:dyDescent="0.3">
      <c r="A10" s="75" t="s">
        <v>31</v>
      </c>
      <c r="B10" s="75"/>
      <c r="C10" s="26"/>
      <c r="D10" s="26"/>
      <c r="E10" s="26"/>
      <c r="F10" s="26"/>
    </row>
    <row r="11" spans="1:6" ht="18.600000000000001" customHeight="1" x14ac:dyDescent="0.3">
      <c r="A11" s="40" t="s">
        <v>32</v>
      </c>
      <c r="B11" s="27"/>
      <c r="C11" s="26"/>
      <c r="D11" s="26"/>
      <c r="E11" s="26"/>
      <c r="F11" s="26"/>
    </row>
    <row r="12" spans="1:6" ht="17.399999999999999" x14ac:dyDescent="0.3">
      <c r="A12" s="41"/>
      <c r="B12" s="6"/>
      <c r="C12" s="6"/>
      <c r="D12" s="6"/>
      <c r="F12" s="16" t="s">
        <v>10</v>
      </c>
    </row>
    <row r="13" spans="1:6" ht="1.2" customHeight="1" x14ac:dyDescent="0.3">
      <c r="F13" s="7"/>
    </row>
    <row r="14" spans="1:6" ht="27.75" customHeight="1" x14ac:dyDescent="0.25">
      <c r="A14" s="76" t="s">
        <v>0</v>
      </c>
      <c r="B14" s="77" t="s">
        <v>25</v>
      </c>
      <c r="C14" s="73" t="s">
        <v>26</v>
      </c>
      <c r="D14" s="73" t="s">
        <v>22</v>
      </c>
      <c r="E14" s="73" t="s">
        <v>8</v>
      </c>
      <c r="F14" s="73"/>
    </row>
    <row r="15" spans="1:6" ht="37.950000000000003" customHeight="1" x14ac:dyDescent="0.25">
      <c r="A15" s="76"/>
      <c r="B15" s="77"/>
      <c r="C15" s="78"/>
      <c r="D15" s="73"/>
      <c r="E15" s="8" t="s">
        <v>27</v>
      </c>
      <c r="F15" s="36" t="s">
        <v>11</v>
      </c>
    </row>
    <row r="16" spans="1:6" ht="15" customHeight="1" x14ac:dyDescent="0.25">
      <c r="A16" s="42">
        <v>10000000</v>
      </c>
      <c r="B16" s="28" t="s">
        <v>1</v>
      </c>
      <c r="C16" s="19">
        <f>SUM(D16+E16)</f>
        <v>136000000</v>
      </c>
      <c r="D16" s="29">
        <f>SUM(D17+D22)</f>
        <v>136000000</v>
      </c>
      <c r="E16" s="29">
        <f>SUM(E17)</f>
        <v>0</v>
      </c>
      <c r="F16" s="29">
        <f>SUM(F17)</f>
        <v>0</v>
      </c>
    </row>
    <row r="17" spans="1:251" ht="22.95" customHeight="1" x14ac:dyDescent="0.25">
      <c r="A17" s="42">
        <v>11000000</v>
      </c>
      <c r="B17" s="10" t="s">
        <v>2</v>
      </c>
      <c r="C17" s="19">
        <f t="shared" ref="C17:C29" si="0">SUM(D17+E17)</f>
        <v>90000000</v>
      </c>
      <c r="D17" s="29">
        <f>SUM(D18)</f>
        <v>90000000</v>
      </c>
      <c r="E17" s="29">
        <f>SUM(E18)</f>
        <v>0</v>
      </c>
      <c r="F17" s="29">
        <f>SUM(F18)</f>
        <v>0</v>
      </c>
    </row>
    <row r="18" spans="1:251" ht="16.2" customHeight="1" x14ac:dyDescent="0.25">
      <c r="A18" s="43">
        <v>11010000</v>
      </c>
      <c r="B18" s="11" t="s">
        <v>20</v>
      </c>
      <c r="C18" s="19">
        <f t="shared" si="0"/>
        <v>90000000</v>
      </c>
      <c r="D18" s="19">
        <f>SUM(D19:D21)</f>
        <v>90000000</v>
      </c>
      <c r="E18" s="19">
        <f>SUM(E19:E21)</f>
        <v>0</v>
      </c>
      <c r="F18" s="19">
        <f>SUM(F19:F21)</f>
        <v>0</v>
      </c>
    </row>
    <row r="19" spans="1:251" ht="21" x14ac:dyDescent="0.25">
      <c r="A19" s="44">
        <v>11010100</v>
      </c>
      <c r="B19" s="33" t="s">
        <v>18</v>
      </c>
      <c r="C19" s="19">
        <f t="shared" si="0"/>
        <v>88700000</v>
      </c>
      <c r="D19" s="34">
        <v>88700000</v>
      </c>
      <c r="E19" s="34">
        <v>0</v>
      </c>
      <c r="F19" s="34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</row>
    <row r="20" spans="1:251" ht="21" x14ac:dyDescent="0.25">
      <c r="A20" s="45">
        <v>11010400</v>
      </c>
      <c r="B20" s="12" t="s">
        <v>19</v>
      </c>
      <c r="C20" s="35">
        <f t="shared" si="0"/>
        <v>900000</v>
      </c>
      <c r="D20" s="20">
        <v>900000</v>
      </c>
      <c r="E20" s="20">
        <v>0</v>
      </c>
      <c r="F20" s="20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</row>
    <row r="21" spans="1:251" ht="21" x14ac:dyDescent="0.25">
      <c r="A21" s="60">
        <v>11010500</v>
      </c>
      <c r="B21" s="61" t="s">
        <v>17</v>
      </c>
      <c r="C21" s="64">
        <f t="shared" si="0"/>
        <v>400000</v>
      </c>
      <c r="D21" s="65">
        <v>400000</v>
      </c>
      <c r="E21" s="65">
        <v>0</v>
      </c>
      <c r="F21" s="65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</row>
    <row r="22" spans="1:251" ht="36.75" customHeight="1" x14ac:dyDescent="0.25">
      <c r="A22" s="68">
        <v>18000000</v>
      </c>
      <c r="B22" s="69" t="s">
        <v>37</v>
      </c>
      <c r="C22" s="19">
        <f>SUM(D22+E22)</f>
        <v>46000000</v>
      </c>
      <c r="D22" s="19">
        <f>SUM(D23)</f>
        <v>46000000</v>
      </c>
      <c r="E22" s="19">
        <v>0</v>
      </c>
      <c r="F22" s="19">
        <v>0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</row>
    <row r="23" spans="1:251" x14ac:dyDescent="0.25">
      <c r="A23" s="62">
        <v>18050000</v>
      </c>
      <c r="B23" s="63" t="s">
        <v>12</v>
      </c>
      <c r="C23" s="66">
        <f t="shared" si="0"/>
        <v>46000000</v>
      </c>
      <c r="D23" s="67">
        <f>SUM(D24:D25)</f>
        <v>46000000</v>
      </c>
      <c r="E23" s="67">
        <f>SUM(E24:E25)</f>
        <v>0</v>
      </c>
      <c r="F23" s="67">
        <f>SUM(F24:F25)</f>
        <v>0</v>
      </c>
    </row>
    <row r="24" spans="1:251" x14ac:dyDescent="0.25">
      <c r="A24" s="45">
        <v>18050300</v>
      </c>
      <c r="B24" s="12" t="s">
        <v>13</v>
      </c>
      <c r="C24" s="19">
        <f t="shared" si="0"/>
        <v>1500000</v>
      </c>
      <c r="D24" s="30">
        <v>1500000</v>
      </c>
      <c r="E24" s="30">
        <v>0</v>
      </c>
      <c r="F24" s="30">
        <v>0</v>
      </c>
    </row>
    <row r="25" spans="1:251" x14ac:dyDescent="0.25">
      <c r="A25" s="45">
        <v>18050400</v>
      </c>
      <c r="B25" s="12" t="s">
        <v>14</v>
      </c>
      <c r="C25" s="19">
        <f t="shared" si="0"/>
        <v>44500000</v>
      </c>
      <c r="D25" s="30">
        <v>44500000</v>
      </c>
      <c r="E25" s="30">
        <v>0</v>
      </c>
      <c r="F25" s="30">
        <v>0</v>
      </c>
    </row>
    <row r="26" spans="1:251" x14ac:dyDescent="0.25">
      <c r="A26" s="42">
        <v>20000000</v>
      </c>
      <c r="B26" s="10" t="s">
        <v>3</v>
      </c>
      <c r="C26" s="19">
        <f t="shared" si="0"/>
        <v>74000</v>
      </c>
      <c r="D26" s="19">
        <f t="shared" ref="D26:F27" si="1">SUM(D27)</f>
        <v>0</v>
      </c>
      <c r="E26" s="19">
        <f t="shared" si="1"/>
        <v>74000</v>
      </c>
      <c r="F26" s="19">
        <f t="shared" si="1"/>
        <v>0</v>
      </c>
    </row>
    <row r="27" spans="1:251" ht="13.95" customHeight="1" x14ac:dyDescent="0.25">
      <c r="A27" s="46">
        <v>25000000</v>
      </c>
      <c r="B27" s="10" t="s">
        <v>4</v>
      </c>
      <c r="C27" s="19">
        <f t="shared" si="0"/>
        <v>74000</v>
      </c>
      <c r="D27" s="29">
        <f t="shared" si="1"/>
        <v>0</v>
      </c>
      <c r="E27" s="19">
        <f t="shared" si="1"/>
        <v>74000</v>
      </c>
      <c r="F27" s="19">
        <f t="shared" si="1"/>
        <v>0</v>
      </c>
    </row>
    <row r="28" spans="1:251" ht="24.6" customHeight="1" x14ac:dyDescent="0.25">
      <c r="A28" s="45">
        <v>25010000</v>
      </c>
      <c r="B28" s="12" t="s">
        <v>15</v>
      </c>
      <c r="C28" s="19">
        <f t="shared" si="0"/>
        <v>74000</v>
      </c>
      <c r="D28" s="30">
        <f>SUM(D29:D29)</f>
        <v>0</v>
      </c>
      <c r="E28" s="20">
        <f>SUM(E29)</f>
        <v>74000</v>
      </c>
      <c r="F28" s="30">
        <f>SUM(F29:F29)</f>
        <v>0</v>
      </c>
    </row>
    <row r="29" spans="1:251" ht="26.4" customHeight="1" x14ac:dyDescent="0.25">
      <c r="A29" s="45">
        <v>25010100</v>
      </c>
      <c r="B29" s="12" t="s">
        <v>16</v>
      </c>
      <c r="C29" s="19">
        <f t="shared" si="0"/>
        <v>74000</v>
      </c>
      <c r="D29" s="30">
        <v>0</v>
      </c>
      <c r="E29" s="20">
        <v>74000</v>
      </c>
      <c r="F29" s="20">
        <v>0</v>
      </c>
    </row>
    <row r="30" spans="1:251" ht="26.4" x14ac:dyDescent="0.25">
      <c r="A30" s="47"/>
      <c r="B30" s="14" t="s">
        <v>28</v>
      </c>
      <c r="C30" s="19">
        <f t="shared" ref="C30:C36" si="2">SUM(D30+E30)</f>
        <v>136074000</v>
      </c>
      <c r="D30" s="19">
        <f>SUM(D16+D26)</f>
        <v>136000000</v>
      </c>
      <c r="E30" s="19">
        <f>SUM(E17+E26)</f>
        <v>74000</v>
      </c>
      <c r="F30" s="19">
        <f>SUM(F16+F26)</f>
        <v>0</v>
      </c>
    </row>
    <row r="31" spans="1:251" ht="25.2" customHeight="1" x14ac:dyDescent="0.25">
      <c r="A31" s="42">
        <v>40000000</v>
      </c>
      <c r="B31" s="10" t="s">
        <v>23</v>
      </c>
      <c r="C31" s="19">
        <f t="shared" si="2"/>
        <v>627228500</v>
      </c>
      <c r="D31" s="19">
        <f>SUM(D32+D35)</f>
        <v>627228500</v>
      </c>
      <c r="E31" s="19">
        <f>SUM(E32)</f>
        <v>0</v>
      </c>
      <c r="F31" s="19">
        <f>SUM(F32)</f>
        <v>0</v>
      </c>
      <c r="G31" s="9"/>
    </row>
    <row r="32" spans="1:251" ht="14.4" customHeight="1" x14ac:dyDescent="0.35">
      <c r="A32" s="43">
        <v>41020000</v>
      </c>
      <c r="B32" s="11" t="s">
        <v>24</v>
      </c>
      <c r="C32" s="19">
        <f t="shared" si="2"/>
        <v>391873300</v>
      </c>
      <c r="D32" s="19">
        <f>SUM(D33:D33:D34)</f>
        <v>391873300</v>
      </c>
      <c r="E32" s="19">
        <v>0</v>
      </c>
      <c r="F32" s="19">
        <v>0</v>
      </c>
      <c r="G32" s="56"/>
    </row>
    <row r="33" spans="1:8" ht="27.75" customHeight="1" x14ac:dyDescent="0.35">
      <c r="A33" s="48">
        <v>41020100</v>
      </c>
      <c r="B33" s="13" t="s">
        <v>21</v>
      </c>
      <c r="C33" s="19">
        <f t="shared" si="2"/>
        <v>275156200</v>
      </c>
      <c r="D33" s="20">
        <v>275156200</v>
      </c>
      <c r="E33" s="20">
        <v>0</v>
      </c>
      <c r="F33" s="20">
        <v>0</v>
      </c>
      <c r="G33" s="56"/>
    </row>
    <row r="34" spans="1:8" s="52" customFormat="1" ht="57" customHeight="1" x14ac:dyDescent="0.25">
      <c r="A34" s="48">
        <v>41021400</v>
      </c>
      <c r="B34" s="53" t="s">
        <v>36</v>
      </c>
      <c r="C34" s="29">
        <f t="shared" si="2"/>
        <v>116717100</v>
      </c>
      <c r="D34" s="30">
        <v>116717100</v>
      </c>
      <c r="E34" s="30">
        <v>0</v>
      </c>
      <c r="F34" s="30">
        <v>0</v>
      </c>
      <c r="G34" s="57"/>
      <c r="H34" s="54"/>
    </row>
    <row r="35" spans="1:8" ht="27.75" customHeight="1" x14ac:dyDescent="0.25">
      <c r="A35" s="43">
        <v>41030000</v>
      </c>
      <c r="B35" s="11" t="s">
        <v>33</v>
      </c>
      <c r="C35" s="19">
        <f>SUM(D35+E35)</f>
        <v>235355200</v>
      </c>
      <c r="D35" s="19">
        <f>SUM(D36)</f>
        <v>235355200</v>
      </c>
      <c r="E35" s="20">
        <v>0</v>
      </c>
      <c r="F35" s="20">
        <v>0</v>
      </c>
      <c r="G35" s="58"/>
    </row>
    <row r="36" spans="1:8" ht="27.75" customHeight="1" x14ac:dyDescent="0.35">
      <c r="A36" s="49" t="s">
        <v>34</v>
      </c>
      <c r="B36" s="38" t="s">
        <v>35</v>
      </c>
      <c r="C36" s="19">
        <f t="shared" si="2"/>
        <v>235355200</v>
      </c>
      <c r="D36" s="20">
        <v>235355200</v>
      </c>
      <c r="E36" s="20">
        <v>0</v>
      </c>
      <c r="F36" s="20">
        <v>0</v>
      </c>
      <c r="G36" s="56"/>
    </row>
    <row r="37" spans="1:8" ht="16.2" customHeight="1" x14ac:dyDescent="0.25">
      <c r="A37" s="50"/>
      <c r="B37" s="39" t="s">
        <v>5</v>
      </c>
      <c r="C37" s="37">
        <f>SUM(D37+E37)</f>
        <v>763302500</v>
      </c>
      <c r="D37" s="37">
        <f>SUM(D30+D31)</f>
        <v>763228500</v>
      </c>
      <c r="E37" s="37">
        <f>SUM(E30+E31)</f>
        <v>74000</v>
      </c>
      <c r="F37" s="37">
        <f>SUM(F30+F31)</f>
        <v>0</v>
      </c>
      <c r="G37" s="58"/>
    </row>
    <row r="38" spans="1:8" ht="21.75" customHeight="1" x14ac:dyDescent="0.25">
      <c r="A38" s="51"/>
      <c r="B38" s="18"/>
      <c r="C38" s="25"/>
      <c r="D38" s="25"/>
      <c r="E38" s="21"/>
      <c r="F38" s="25"/>
      <c r="G38" s="55"/>
    </row>
    <row r="39" spans="1:8" ht="13.2" hidden="1" customHeight="1" x14ac:dyDescent="0.25">
      <c r="A39" s="51"/>
      <c r="B39" s="21"/>
      <c r="C39" s="21"/>
      <c r="D39" s="21"/>
      <c r="E39" s="21"/>
      <c r="F39" s="21"/>
    </row>
    <row r="40" spans="1:8" ht="13.2" hidden="1" customHeight="1" x14ac:dyDescent="0.25">
      <c r="A40" s="51"/>
      <c r="B40" s="22"/>
      <c r="C40" s="21"/>
      <c r="D40" s="21"/>
      <c r="E40" s="21"/>
      <c r="F40" s="21"/>
    </row>
    <row r="41" spans="1:8" ht="13.2" hidden="1" customHeight="1" x14ac:dyDescent="0.25">
      <c r="A41" s="51"/>
      <c r="B41" s="21"/>
      <c r="C41" s="21"/>
      <c r="D41" s="21"/>
      <c r="E41" s="21"/>
      <c r="F41" s="21"/>
    </row>
    <row r="42" spans="1:8" ht="13.2" hidden="1" customHeight="1" x14ac:dyDescent="0.25">
      <c r="A42" s="51"/>
      <c r="B42" s="22"/>
      <c r="C42" s="21"/>
      <c r="D42" s="21"/>
      <c r="E42" s="21"/>
      <c r="F42" s="21"/>
    </row>
    <row r="43" spans="1:8" ht="30" customHeight="1" x14ac:dyDescent="0.25">
      <c r="A43" s="51"/>
      <c r="B43" s="74" t="s">
        <v>40</v>
      </c>
      <c r="C43" s="74"/>
      <c r="D43" s="24"/>
      <c r="E43" s="70" t="s">
        <v>41</v>
      </c>
      <c r="F43" s="71"/>
    </row>
    <row r="44" spans="1:8" ht="13.8" x14ac:dyDescent="0.25">
      <c r="A44" s="51"/>
      <c r="B44" s="24"/>
      <c r="C44" s="24"/>
      <c r="D44" s="59"/>
      <c r="E44" s="31"/>
      <c r="F44" s="32"/>
    </row>
    <row r="45" spans="1:8" ht="13.8" x14ac:dyDescent="0.25">
      <c r="A45" s="51"/>
      <c r="B45" s="23" t="s">
        <v>29</v>
      </c>
      <c r="C45" s="24"/>
      <c r="D45" s="24"/>
      <c r="E45" s="70" t="s">
        <v>30</v>
      </c>
      <c r="F45" s="71"/>
    </row>
    <row r="46" spans="1:8" x14ac:dyDescent="0.25">
      <c r="A46" s="51"/>
      <c r="B46" s="21"/>
      <c r="C46" s="21"/>
      <c r="D46" s="21"/>
      <c r="E46" s="21"/>
      <c r="F46" s="21"/>
    </row>
    <row r="47" spans="1:8" x14ac:dyDescent="0.25">
      <c r="A47" s="51"/>
      <c r="B47" s="21"/>
      <c r="C47" s="21"/>
      <c r="D47" s="21"/>
      <c r="E47" s="21"/>
      <c r="F47" s="21"/>
    </row>
    <row r="48" spans="1:8" x14ac:dyDescent="0.25">
      <c r="D48" s="17"/>
      <c r="E48" s="17"/>
    </row>
    <row r="49" spans="2:5" x14ac:dyDescent="0.25">
      <c r="D49" s="17"/>
      <c r="E49" s="17"/>
    </row>
    <row r="50" spans="2:5" x14ac:dyDescent="0.25">
      <c r="B50" s="15"/>
      <c r="D50" s="17"/>
      <c r="E50" s="17"/>
    </row>
    <row r="51" spans="2:5" ht="10.5" customHeight="1" x14ac:dyDescent="0.25">
      <c r="C51" s="9"/>
      <c r="D51" s="17"/>
      <c r="E51" s="17"/>
    </row>
    <row r="52" spans="2:5" x14ac:dyDescent="0.25">
      <c r="D52" s="17"/>
      <c r="E52" s="17"/>
    </row>
  </sheetData>
  <mergeCells count="10">
    <mergeCell ref="E45:F45"/>
    <mergeCell ref="A8:F8"/>
    <mergeCell ref="D14:D15"/>
    <mergeCell ref="E14:F14"/>
    <mergeCell ref="B43:C43"/>
    <mergeCell ref="A10:B10"/>
    <mergeCell ref="A14:A15"/>
    <mergeCell ref="B14:B15"/>
    <mergeCell ref="C14:C15"/>
    <mergeCell ref="E43:F43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3" fitToHeight="3" orientation="portrait" r:id="rId1"/>
  <headerFooter differentFirst="1" alignWithMargins="0">
    <oddHeader>&amp;R&amp;"Times New Roman,обычный"Продовження додатка</oddHead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MMR ZO</cp:lastModifiedBy>
  <cp:lastPrinted>2023-01-25T15:04:33Z</cp:lastPrinted>
  <dcterms:created xsi:type="dcterms:W3CDTF">2006-07-28T05:17:04Z</dcterms:created>
  <dcterms:modified xsi:type="dcterms:W3CDTF">2023-11-11T15:18:05Z</dcterms:modified>
</cp:coreProperties>
</file>